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<sst xmlns="http://schemas.openxmlformats.org/spreadsheetml/2006/main" count="654" uniqueCount="589">
  <si>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</si>
  <si>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</si>
  <si>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</si>
  <si>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</si>
  <si>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</si>
  <si>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</si>
  <si>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</si>
  <si>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</si>
  <si>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</si>
  <si>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</si>
  <si>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</si>
  <si>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</si>
  <si>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</si>
  <si>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</si>
  <si>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</si>
  <si>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</si>
  <si>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</si>
  <si>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</si>
  <si>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</si>
  <si>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</si>
  <si>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</si>
  <si>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</si>
  <si>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</si>
  <si>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</si>
  <si>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</si>
  <si>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</si>
  <si>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</si>
  <si>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</si>
  <si>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</si>
  <si>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</si>
  <si>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</si>
  <si>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</si>
  <si>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</si>
  <si>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</si>
  <si>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</si>
  <si>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</si>
  <si>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</si>
  <si>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</si>
  <si>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</si>
  <si>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</si>
  <si>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</si>
  <si>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</si>
  <si>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</si>
  <si>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</si>
  <si>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</si>
  <si>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</si>
  <si>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</si>
  <si>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</si>
  <si>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</si>
  <si>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</si>
  <si>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</si>
  <si>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</si>
  <si>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</si>
  <si>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</si>
  <si>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</si>
  <si>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</si>
  <si>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</si>
  <si>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</si>
  <si>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</si>
  <si>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</si>
  <si>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</si>
  <si>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</si>
  <si>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</si>
  <si>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</si>
  <si>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</si>
  <si>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</si>
  <si>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</si>
  <si>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</si>
  <si>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</si>
  <si>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</si>
  <si>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</si>
  <si>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</si>
  <si>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</si>
  <si>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</si>
  <si>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</si>
  <si>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</si>
  <si>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</si>
  <si>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</si>
  <si>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</si>
  <si>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</si>
  <si>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</si>
  <si>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</si>
  <si>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</si>
  <si>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</si>
  <si>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</si>
  <si>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</si>
  <si>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</si>
  <si>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</si>
  <si>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</si>
  <si>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</si>
  <si>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</si>
  <si>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</si>
  <si>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</si>
  <si>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</si>
  <si>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</si>
  <si>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</si>
  <si>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</si>
  <si>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</si>
  <si>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</si>
  <si>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</si>
  <si>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</si>
  <si>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</si>
  <si>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</si>
  <si>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</si>
  <si>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</si>
  <si>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</si>
  <si>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</si>
  <si>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</si>
  <si>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</si>
  <si>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</si>
  <si>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</si>
  <si>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</si>
  <si>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</si>
  <si>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</si>
  <si>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</si>
  <si>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</si>
  <si>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</si>
  <si>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</si>
  <si>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</si>
  <si>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</si>
  <si>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</si>
  <si>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</si>
  <si>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</si>
  <si>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</si>
  <si>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</si>
  <si>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</si>
  <si>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</si>
  <si>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</si>
  <si>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</si>
  <si>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</si>
  <si>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</si>
  <si>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</si>
  <si>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</si>
  <si>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</si>
  <si>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</si>
  <si>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</si>
  <si>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</si>
  <si>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</si>
  <si>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</si>
  <si>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</si>
  <si>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</si>
  <si>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</si>
  <si>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</si>
  <si>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</si>
  <si>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</si>
  <si>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</si>
  <si>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</si>
  <si>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</si>
  <si>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</si>
  <si>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</si>
  <si>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</si>
  <si>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</si>
  <si>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</si>
  <si>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</si>
  <si>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</si>
  <si>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</si>
  <si>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</si>
  <si>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</si>
  <si>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</si>
  <si>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</si>
  <si>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</si>
  <si>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</si>
  <si>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</si>
  <si>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</si>
  <si>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</si>
  <si>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</si>
  <si>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</si>
  <si>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</si>
  <si>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</si>
  <si>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</si>
  <si>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</si>
  <si>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</si>
  <si>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</si>
  <si>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</si>
  <si>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</si>
  <si>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</si>
  <si>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</si>
  <si>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</si>
  <si>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</si>
  <si>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</si>
  <si>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</si>
  <si>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</si>
  <si>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</si>
  <si>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</si>
  <si>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</si>
  <si>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</si>
  <si>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</si>
  <si>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</si>
  <si>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</si>
  <si>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</si>
  <si>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</si>
  <si>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</si>
  <si>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</si>
  <si>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</si>
  <si>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</si>
  <si>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</si>
  <si>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</si>
  <si>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</si>
  <si>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</si>
  <si>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</si>
  <si>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</si>
  <si>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</si>
  <si>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</si>
  <si>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</si>
  <si>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</si>
  <si>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</si>
  <si>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</si>
  <si>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</si>
  <si>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</si>
  <si>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</si>
  <si>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</si>
  <si>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</si>
  <si>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</si>
  <si>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</si>
  <si>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</si>
  <si>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</si>
  <si>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</si>
  <si>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</si>
  <si>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</si>
  <si>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</si>
  <si>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</si>
  <si>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</si>
  <si>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</si>
  <si>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</si>
  <si>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</si>
  <si>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</si>
  <si>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</si>
  <si>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</si>
  <si>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</si>
  <si>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</si>
  <si>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</si>
  <si>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</si>
  <si>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</si>
  <si>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</si>
  <si>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</si>
  <si>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</si>
  <si>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</si>
  <si>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</si>
  <si>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</si>
  <si>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</si>
  <si>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</si>
  <si>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</si>
  <si>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</si>
  <si>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</si>
  <si>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</si>
  <si>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</si>
  <si>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</si>
  <si>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</si>
  <si>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</si>
  <si>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</si>
  <si>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</si>
  <si>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</si>
  <si>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</si>
  <si>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</si>
  <si>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</si>
  <si>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</si>
  <si>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</si>
  <si>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</si>
  <si>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</si>
  <si>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</si>
  <si>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</si>
  <si>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</si>
  <si>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</si>
  <si>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</si>
  <si>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</si>
  <si>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</si>
  <si>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</si>
  <si>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</si>
  <si>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</si>
  <si>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</si>
  <si>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</si>
  <si>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</si>
  <si>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</si>
  <si>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</si>
  <si>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</si>
  <si>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</si>
  <si>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</si>
  <si>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</si>
  <si>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</si>
  <si>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</si>
  <si>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</si>
  <si>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</si>
  <si>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</si>
  <si>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</si>
  <si>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</si>
  <si>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</si>
  <si>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</si>
  <si>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</si>
  <si>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</si>
  <si>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</si>
  <si>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</si>
  <si>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</si>
  <si>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</si>
  <si>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</si>
  <si>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</si>
  <si>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</si>
  <si>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</si>
  <si>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</si>
  <si>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</si>
  <si>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</si>
  <si>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</si>
  <si>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</si>
  <si>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</si>
  <si>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</si>
  <si>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</si>
  <si>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</si>
  <si>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</si>
  <si>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</si>
  <si>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</si>
  <si>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</si>
  <si>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</si>
  <si>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</si>
  <si>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</si>
  <si>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</si>
  <si>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</si>
  <si>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</si>
  <si>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</si>
  <si>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</si>
  <si>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</si>
  <si>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</si>
  <si>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</si>
  <si>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</si>
  <si>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</si>
  <si>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</si>
  <si>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</si>
  <si>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</si>
  <si>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</si>
  <si>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</si>
  <si>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</si>
  <si>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</si>
  <si>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</si>
  <si>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</si>
  <si>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</si>
  <si>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</si>
  <si>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</si>
  <si>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</si>
  <si>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</si>
  <si>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</si>
  <si>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</si>
  <si>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</si>
  <si>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</si>
  <si>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</si>
  <si>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</si>
  <si>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</si>
  <si>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</si>
  <si>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</si>
  <si>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</si>
  <si>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</si>
  <si>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</si>
  <si>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</si>
  <si>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</si>
  <si>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</si>
  <si>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</si>
  <si>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</si>
  <si>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</si>
  <si>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</si>
  <si>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</si>
  <si>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</si>
  <si>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</si>
  <si>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</si>
  <si>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</si>
  <si>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</si>
  <si>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</si>
  <si>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</si>
  <si>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</si>
  <si>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</si>
  <si>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</si>
  <si>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</si>
  <si>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</si>
  <si>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</si>
  <si>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</si>
  <si>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</si>
  <si>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</si>
  <si>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</si>
  <si>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</si>
  <si>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</si>
  <si>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</si>
  <si>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</si>
  <si>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</si>
  <si>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</si>
  <si>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</si>
  <si>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</si>
  <si>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</si>
  <si>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</si>
  <si>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</si>
  <si>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</si>
  <si>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</si>
  <si>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</si>
  <si>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</si>
  <si>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</si>
  <si>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</si>
  <si>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</si>
  <si>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</si>
  <si>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</si>
  <si>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</si>
  <si>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</si>
  <si>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</si>
  <si>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</si>
  <si>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</si>
  <si>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</si>
  <si>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</si>
  <si>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</si>
  <si>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</si>
  <si>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</si>
  <si>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</si>
  <si>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</si>
  <si>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</si>
  <si>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</si>
  <si>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</si>
  <si>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</si>
  <si>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</si>
  <si>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</si>
  <si>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</si>
  <si>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</si>
  <si>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</si>
  <si>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</si>
  <si>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</si>
  <si>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</si>
  <si>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</si>
  <si>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</si>
  <si>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</si>
  <si>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</si>
  <si>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</si>
  <si>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</si>
  <si>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</si>
  <si>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</si>
  <si>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</si>
  <si>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</si>
  <si>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</si>
  <si>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</si>
  <si>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</si>
  <si>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</si>
  <si>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</si>
  <si>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</si>
  <si>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</si>
  <si>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</si>
  <si>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</si>
  <si>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</si>
  <si>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</si>
  <si>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</si>
  <si>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</si>
  <si>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</si>
  <si>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</si>
  <si>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</si>
  <si>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</si>
  <si>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</si>
  <si>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</si>
  <si>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</si>
  <si>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</si>
  <si>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</si>
  <si>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</si>
  <si>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</si>
  <si>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</si>
  <si>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</si>
  <si>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</si>
  <si>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</si>
  <si>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</si>
  <si>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</si>
  <si>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</si>
  <si>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</si>
  <si>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</si>
  <si>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</si>
  <si>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</si>
  <si>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</si>
  <si>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</si>
  <si>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</si>
  <si>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</si>
  <si>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</si>
  <si>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</si>
  <si>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</si>
  <si>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</si>
  <si>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</si>
  <si>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</si>
  <si>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</si>
  <si>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</si>
  <si>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</si>
  <si>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</si>
  <si>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</si>
  <si>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</si>
  <si>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</si>
  <si>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</si>
  <si>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</si>
  <si>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</si>
  <si>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</si>
  <si>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</si>
  <si>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</si>
  <si>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</si>
  <si>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</si>
  <si>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</si>
  <si>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</si>
  <si>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</si>
  <si>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</si>
  <si>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</si>
  <si>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</si>
  <si>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</si>
  <si>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</si>
  <si>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</si>
  <si>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</si>
  <si>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</si>
  <si>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</si>
  <si>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</si>
  <si>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</si>
  <si>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</si>
  <si>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</si>
  <si>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</si>
  <si>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</si>
  <si>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</si>
  <si>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</si>
  <si>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</si>
  <si>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</si>
  <si>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</si>
  <si>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</si>
  <si>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</si>
  <si>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</si>
  <si>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</si>
  <si>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</si>
  <si>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</si>
  <si>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</si>
  <si>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</si>
  <si>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</si>
  <si>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</si>
  <si>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</si>
  <si>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</si>
  <si>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</si>
  <si>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</si>
  <si>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</si>
  <si>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</si>
  <si>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</si>
  <si>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</si>
  <si>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</si>
  <si>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</si>
  <si>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</si>
  <si>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</si>
  <si>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</si>
  <si>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</si>
  <si>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</si>
  <si>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</si>
  <si>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</si>
  <si>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</si>
  <si>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</si>
  <si>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</si>
  <si>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</si>
  <si>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</si>
  <si>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</si>
  <si>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</si>
  <si>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</si>
  <si>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</si>
  <si>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</si>
  <si>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</si>
  <si>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</si>
  <si>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</si>
  <si>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</si>
  <si>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</si>
  <si>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</si>
  <si>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</si>
  <si>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</si>
  <si>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</si>
  <si>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</si>
  <si>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</si>
  <si>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</si>
  <si>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</si>
  <si>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</si>
  <si>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</si>
  <si>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</si>
  <si>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</si>
  <si>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</si>
  <si>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</si>
  <si>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</si>
  <si>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</si>
  <si>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</si>
  <si>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</si>
  <si>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</si>
  <si>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</si>
  <si>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</si>
  <si>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</si>
  <si>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</si>
  <si>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</si>
  <si>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UAB Vilniaus energija</t>
  </si>
  <si>
    <t>Lietuvos Respublikos Aplinkos ministerija, Vilniaus RAAD</t>
  </si>
  <si>
    <t xml:space="preserve">Ateities rajoninė katilinė Nr. 8 (RK-8) </t>
  </si>
  <si>
    <t>Ateities g. 12, LT-08303 Vilnius</t>
  </si>
  <si>
    <t>VR-4.7-V-01-40</t>
  </si>
  <si>
    <t xml:space="preserve">Gamtinės dujos; </t>
  </si>
  <si>
    <t>LT000000000000048</t>
  </si>
  <si>
    <t xml:space="preserve">Gamtinės dujos - emisijų faktorius  55,9793 </t>
  </si>
  <si>
    <t xml:space="preserve">RK-8 SESD kiekio ataskaita_2014.xls </t>
  </si>
  <si>
    <t>2015-02-</t>
  </si>
  <si>
    <t>VB01/M04/2014</t>
  </si>
  <si>
    <t xml:space="preserve">Vilniaus energija_RK-8 monitoringo planas 20130306.xls, Versija Nr.2 patvirtirtintas Vilniaus RAAD  2013.03.22 d.  </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</si>
</sst>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8" t="str">
        <f>Translations!$B$2</f>
        <v>Patikros ataskaita </v>
      </c>
      <c r="C1" s="309"/>
      <c r="D1" s="309"/>
      <c r="E1" s="309"/>
      <c r="F1" s="309"/>
      <c r="G1" s="309"/>
      <c r="H1" s="309"/>
      <c r="I1" s="309"/>
    </row>
    <row r="2" spans="2:9" ht="24" customHeight="1">
      <c r="B2" s="310" t="str">
        <f>Translations!$B$3</f>
        <v>Susijusi su įrenginių veiklos vykdytojų ir orlaivių naudotojų išmetamųjų teršalų kiekio ataskaitų ir tonkilometrių duomenų ataskaitų patikra</v>
      </c>
      <c r="C2" s="311"/>
      <c r="D2" s="311"/>
      <c r="E2" s="311"/>
      <c r="F2" s="311"/>
      <c r="G2" s="311"/>
      <c r="H2" s="311"/>
      <c r="I2" s="311"/>
    </row>
    <row r="3" spans="3:4" ht="12.75" customHeight="1" thickBot="1">
      <c r="C3" s="182"/>
      <c r="D3" s="182"/>
    </row>
    <row r="4" spans="2:9" ht="19.5" customHeight="1">
      <c r="B4" s="328" t="str">
        <f>Translations!$B$4</f>
        <v>Prieš pradėdami naudotis šiuo failu:</v>
      </c>
      <c r="C4" s="329"/>
      <c r="D4" s="329"/>
      <c r="E4" s="329"/>
      <c r="F4" s="329"/>
      <c r="G4" s="329"/>
      <c r="H4" s="329"/>
      <c r="I4" s="330"/>
    </row>
    <row r="5" spans="2:9" ht="19.5" customHeight="1">
      <c r="B5" s="331" t="str">
        <f>Translations!$B$5</f>
        <v>a) atidžiai perskaitykite skyrelį „Kaip naudotis šiuo failu“. Jame pateikiamos šio šablono pildymo instrukcijos;</v>
      </c>
      <c r="C5" s="332"/>
      <c r="D5" s="332"/>
      <c r="E5" s="332"/>
      <c r="F5" s="332"/>
      <c r="G5" s="332"/>
      <c r="H5" s="332"/>
      <c r="I5" s="333"/>
    </row>
    <row r="6" spans="2:18" ht="45" customHeight="1">
      <c r="B6" s="33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2"/>
      <c r="D6" s="332"/>
      <c r="E6" s="332"/>
      <c r="F6" s="332"/>
      <c r="G6" s="332"/>
      <c r="H6" s="332"/>
      <c r="I6" s="333"/>
      <c r="K6" s="104"/>
      <c r="L6" s="104"/>
      <c r="M6" s="104"/>
      <c r="N6" s="104"/>
      <c r="O6" s="104"/>
      <c r="P6" s="104"/>
      <c r="Q6" s="104"/>
      <c r="R6" s="104"/>
    </row>
    <row r="7" spans="2:9" ht="30" customHeight="1">
      <c r="B7" s="331" t="str">
        <f>Translations!$B$7</f>
        <v>c) pasitikrinkite KI interneto svetainėje arba tiesiogiai susisiekite su KI, kad įsitikintumėte, jog turite reikiamą šablono versiją. Šablono versija (ypač failo pavadinimas) yra aiškiai nurodyta šio failo tituliniame puslapyje;</v>
      </c>
      <c r="C7" s="332"/>
      <c r="D7" s="332"/>
      <c r="E7" s="332"/>
      <c r="F7" s="332"/>
      <c r="G7" s="332"/>
      <c r="H7" s="332"/>
      <c r="I7" s="333"/>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5" customFormat="1" ht="12.75" customHeight="1">
      <c r="B9" s="184"/>
      <c r="C9" s="22"/>
      <c r="D9" s="22"/>
      <c r="E9" s="22"/>
      <c r="F9" s="22"/>
      <c r="G9" s="22"/>
      <c r="H9" s="22"/>
      <c r="I9" s="22"/>
    </row>
    <row r="10" spans="2:9" ht="16.5">
      <c r="B10" s="314" t="str">
        <f>Translations!$B$9</f>
        <v>Toliau skaitykite „Kaip naudotis šiuo failu“</v>
      </c>
      <c r="C10" s="314"/>
      <c r="D10" s="314"/>
      <c r="E10" s="314"/>
      <c r="F10" s="314"/>
      <c r="G10" s="314"/>
      <c r="H10" s="314"/>
      <c r="I10" s="314"/>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38"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8"/>
      <c r="E14" s="338"/>
      <c r="F14" s="338"/>
      <c r="G14" s="338"/>
      <c r="H14" s="338"/>
      <c r="I14" s="339"/>
      <c r="J14" s="63"/>
    </row>
    <row r="15" spans="2:10" ht="12.75">
      <c r="B15" s="190"/>
      <c r="C15" s="320" t="str">
        <f>Translations!$B$12</f>
        <v>Direktyvos tekstą galima atsisiųsti iš</v>
      </c>
      <c r="D15" s="320"/>
      <c r="E15" s="320"/>
      <c r="F15" s="320"/>
      <c r="G15" s="320"/>
      <c r="H15" s="320"/>
      <c r="I15" s="337"/>
      <c r="J15" s="63"/>
    </row>
    <row r="16" spans="2:10" ht="12.75">
      <c r="B16" s="190"/>
      <c r="C16" s="334" t="str">
        <f>Translations!$B$13</f>
        <v>http://eur-lex.europa.eu/LexUriServ/LexUriServ.do?uri=CONSLEG:2003L0087:20090625:LT:PDF </v>
      </c>
      <c r="D16" s="335"/>
      <c r="E16" s="335"/>
      <c r="F16" s="335"/>
      <c r="G16" s="335"/>
      <c r="H16" s="335"/>
      <c r="I16" s="336"/>
      <c r="J16" s="63"/>
    </row>
    <row r="17" spans="2:9" ht="10.5" customHeight="1">
      <c r="B17" s="190"/>
      <c r="C17" s="193"/>
      <c r="D17" s="194"/>
      <c r="E17" s="191"/>
      <c r="F17" s="191"/>
      <c r="G17" s="191"/>
      <c r="H17" s="191"/>
      <c r="I17" s="192"/>
    </row>
    <row r="18" spans="2:10" ht="27.75" customHeight="1">
      <c r="B18" s="190">
        <v>2</v>
      </c>
      <c r="C18" s="312"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2"/>
      <c r="E18" s="312"/>
      <c r="F18" s="312"/>
      <c r="G18" s="312"/>
      <c r="H18" s="312"/>
      <c r="I18" s="313"/>
      <c r="J18" s="63"/>
    </row>
    <row r="19" spans="2:10" ht="12.75">
      <c r="B19" s="190"/>
      <c r="C19" s="312" t="str">
        <f>Translations!$B$15</f>
        <v>APR tekstą galima atsisiųsti iš </v>
      </c>
      <c r="D19" s="315"/>
      <c r="E19" s="315"/>
      <c r="F19" s="315"/>
      <c r="G19" s="315"/>
      <c r="H19" s="315"/>
      <c r="I19" s="316"/>
      <c r="J19" s="63"/>
    </row>
    <row r="20" spans="2:10" ht="12.75">
      <c r="B20" s="190"/>
      <c r="C20" s="334" t="str">
        <f>Translations!$B$16</f>
        <v>http://eur-lex.europa.eu/LexUriServ/LexUriServ.do?uri=OJ:L:2012:181:0001:0029:LT:PDF  </v>
      </c>
      <c r="D20" s="335"/>
      <c r="E20" s="335"/>
      <c r="F20" s="335"/>
      <c r="G20" s="335"/>
      <c r="H20" s="335"/>
      <c r="I20" s="336"/>
      <c r="J20" s="63"/>
    </row>
    <row r="21" spans="2:9" ht="10.5" customHeight="1">
      <c r="B21" s="190"/>
      <c r="C21" s="193"/>
      <c r="D21" s="193"/>
      <c r="E21" s="191"/>
      <c r="F21" s="191"/>
      <c r="G21" s="191"/>
      <c r="H21" s="191"/>
      <c r="I21" s="192"/>
    </row>
    <row r="22" spans="2:10" ht="30" customHeight="1">
      <c r="B22" s="190">
        <v>3</v>
      </c>
      <c r="C22" s="312" t="str">
        <f>Translations!$B$17</f>
        <v>APR 6 straipsnyje įvardytas toks patikros tikslas – užtikrinti išmetamųjų teršalų kiekio ataskaitoje ir tonkilometrių duomenų ataskaitoje pateikiamos informacijos patikimumą.</v>
      </c>
      <c r="D22" s="312"/>
      <c r="E22" s="312"/>
      <c r="F22" s="312"/>
      <c r="G22" s="312"/>
      <c r="H22" s="312"/>
      <c r="I22" s="313"/>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7"/>
      <c r="J23" s="63"/>
    </row>
    <row r="24" spans="2:10" ht="10.5" customHeight="1">
      <c r="B24" s="190"/>
      <c r="C24" s="322"/>
      <c r="D24" s="322"/>
      <c r="E24" s="322"/>
      <c r="F24" s="322"/>
      <c r="G24" s="322"/>
      <c r="H24" s="322"/>
      <c r="I24" s="323"/>
      <c r="J24" s="63"/>
    </row>
    <row r="25" spans="2:10" ht="42" customHeight="1">
      <c r="B25" s="190">
        <v>4</v>
      </c>
      <c r="C25" s="312"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2"/>
      <c r="E25" s="312"/>
      <c r="F25" s="312"/>
      <c r="G25" s="312"/>
      <c r="H25" s="312"/>
      <c r="I25" s="313"/>
      <c r="J25" s="63"/>
    </row>
    <row r="26" spans="2:10" ht="10.5" customHeight="1">
      <c r="B26" s="190"/>
      <c r="C26" s="193"/>
      <c r="D26" s="193"/>
      <c r="E26" s="193"/>
      <c r="F26" s="193"/>
      <c r="G26" s="193"/>
      <c r="H26" s="193"/>
      <c r="I26" s="195"/>
      <c r="J26" s="63"/>
    </row>
    <row r="27" spans="2:10" ht="27.75" customHeight="1">
      <c r="B27" s="190">
        <v>5</v>
      </c>
      <c r="C27" s="312" t="str">
        <f>Translations!$B$20</f>
        <v>27 straipsnio 1 dalyje nustatyta, kad patikros ataskaitoje pateikiami pagrindiniai faktai, susiję su veiklos vykdytojo arba orlaivio naudotojo ataskaita, ir patikros išvada.</v>
      </c>
      <c r="D27" s="312"/>
      <c r="E27" s="312"/>
      <c r="F27" s="312"/>
      <c r="G27" s="312"/>
      <c r="H27" s="312"/>
      <c r="I27" s="313"/>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7"/>
      <c r="J28" s="63"/>
    </row>
    <row r="29" spans="2:10" ht="10.5" customHeight="1">
      <c r="B29" s="190"/>
      <c r="C29" s="193"/>
      <c r="D29" s="193"/>
      <c r="E29" s="193"/>
      <c r="F29" s="193"/>
      <c r="G29" s="193"/>
      <c r="H29" s="193"/>
      <c r="I29" s="195"/>
      <c r="J29" s="63"/>
    </row>
    <row r="30" spans="2:11" ht="12.75">
      <c r="B30" s="190">
        <v>6</v>
      </c>
      <c r="C30" s="312" t="str">
        <f>Translations!$B$22</f>
        <v>APR 27 straipsnio 2 dalyje nustatyta, kad </v>
      </c>
      <c r="D30" s="312"/>
      <c r="E30" s="312"/>
      <c r="F30" s="312"/>
      <c r="G30" s="312"/>
      <c r="H30" s="312"/>
      <c r="I30" s="313"/>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7"/>
      <c r="J31" s="63"/>
      <c r="K31" s="196"/>
    </row>
    <row r="32" spans="2:10" ht="10.5" customHeight="1">
      <c r="B32" s="190"/>
      <c r="C32" s="193"/>
      <c r="D32" s="193"/>
      <c r="E32" s="193"/>
      <c r="F32" s="193"/>
      <c r="G32" s="193"/>
      <c r="H32" s="193"/>
      <c r="I32" s="195"/>
      <c r="J32" s="63"/>
    </row>
    <row r="33" spans="2:10" ht="68.25" customHeight="1">
      <c r="B33" s="190">
        <v>7</v>
      </c>
      <c r="C33" s="312"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2"/>
      <c r="E33" s="312"/>
      <c r="F33" s="312"/>
      <c r="G33" s="312"/>
      <c r="H33" s="312"/>
      <c r="I33" s="313"/>
      <c r="J33" s="63"/>
    </row>
    <row r="34" spans="2:10" ht="53.25" customHeight="1">
      <c r="B34" s="190"/>
      <c r="C34" s="359" t="str">
        <f>Translations!$B$25</f>
        <v>Tai yra 2012 m. liepos 11 d. Klimato kaitos komiteto posėdyje patvirtinta patikros ataskaitos šablono versija.</v>
      </c>
      <c r="D34" s="360"/>
      <c r="E34" s="360"/>
      <c r="F34" s="360"/>
      <c r="G34" s="360"/>
      <c r="H34" s="360"/>
      <c r="I34" s="361"/>
      <c r="J34" s="63"/>
    </row>
    <row r="35" spans="2:10" ht="10.5" customHeight="1">
      <c r="B35" s="190"/>
      <c r="C35" s="193"/>
      <c r="D35" s="193"/>
      <c r="E35" s="193"/>
      <c r="F35" s="193"/>
      <c r="G35" s="193"/>
      <c r="H35" s="193"/>
      <c r="I35" s="195"/>
      <c r="J35" s="63"/>
    </row>
    <row r="36" spans="2:10" ht="39" customHeight="1">
      <c r="B36" s="190">
        <v>8</v>
      </c>
      <c r="C36" s="312"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2"/>
      <c r="E36" s="312"/>
      <c r="F36" s="312"/>
      <c r="G36" s="312"/>
      <c r="H36" s="312"/>
      <c r="I36" s="313"/>
      <c r="J36" s="63"/>
    </row>
    <row r="37" spans="2:10" ht="10.5" customHeight="1">
      <c r="B37" s="190"/>
      <c r="C37" s="193"/>
      <c r="D37" s="193"/>
      <c r="E37" s="193"/>
      <c r="F37" s="193"/>
      <c r="G37" s="193"/>
      <c r="H37" s="193"/>
      <c r="I37" s="195"/>
      <c r="J37" s="63"/>
    </row>
    <row r="38" spans="2:10" ht="27.75" customHeight="1">
      <c r="B38" s="190">
        <v>9</v>
      </c>
      <c r="C38" s="312" t="str">
        <f>Translations!$B$27</f>
        <v>Su šio patikros ataskaitos šablono turiniu susijusios gairės pateikiamos pagrindinėse patikros ataskaitos instrukcijose. Pildydami patikros ataskaitos šabloną pasiskaitykite minėtas pagrindines instrukcijas.</v>
      </c>
      <c r="D38" s="312"/>
      <c r="E38" s="312"/>
      <c r="F38" s="312"/>
      <c r="G38" s="312"/>
      <c r="H38" s="312"/>
      <c r="I38" s="313"/>
      <c r="J38" s="63"/>
    </row>
    <row r="39" spans="2:10" ht="10.5" customHeight="1">
      <c r="B39" s="190"/>
      <c r="C39" s="312"/>
      <c r="D39" s="312"/>
      <c r="E39" s="312"/>
      <c r="F39" s="312"/>
      <c r="G39" s="312"/>
      <c r="H39" s="312"/>
      <c r="I39" s="313"/>
      <c r="J39" s="63"/>
    </row>
    <row r="40" spans="2:10" ht="12.75">
      <c r="B40" s="190">
        <v>10</v>
      </c>
      <c r="C40" s="312" t="str">
        <f>Translations!$B$28</f>
        <v>Visi su APR susiję Komisijos tarnybų rekomendaciniai dokumentai ir šablonai pateikiami</v>
      </c>
      <c r="D40" s="312"/>
      <c r="E40" s="312"/>
      <c r="F40" s="312"/>
      <c r="G40" s="312"/>
      <c r="H40" s="312"/>
      <c r="I40" s="313"/>
      <c r="J40" s="63"/>
    </row>
    <row r="41" spans="2:10" ht="16.5" customHeight="1" thickBot="1">
      <c r="B41" s="197"/>
      <c r="C41" s="353" t="str">
        <f>Translations!$B$29</f>
        <v>http://ec.europa.eu/clima/policies/ets/monitoring/index_en.htm </v>
      </c>
      <c r="D41" s="354"/>
      <c r="E41" s="354"/>
      <c r="F41" s="354"/>
      <c r="G41" s="354"/>
      <c r="H41" s="354"/>
      <c r="I41" s="355"/>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52" t="str">
        <f>Translations!$B$32</f>
        <v>ES teisės aktai:</v>
      </c>
      <c r="D45" s="352"/>
      <c r="E45" s="41" t="str">
        <f>Translations!$B$33</f>
        <v>http://eur-lex.europa.eu/en/index.htm</v>
      </c>
      <c r="F45" s="201"/>
      <c r="G45" s="201"/>
      <c r="H45" s="201"/>
      <c r="I45" s="202"/>
      <c r="J45" s="63"/>
    </row>
    <row r="46" spans="2:10" ht="18.75" customHeight="1">
      <c r="B46" s="203" t="s">
        <v>127</v>
      </c>
      <c r="C46" s="320" t="str">
        <f>Translations!$B$34</f>
        <v>Bendroji informacija apie ATLPS:</v>
      </c>
      <c r="D46" s="321"/>
      <c r="E46" s="42" t="str">
        <f>Translations!$B$35</f>
        <v>http://ec.europa.eu/clima/policies/ets/index_en.htm</v>
      </c>
      <c r="F46" s="204"/>
      <c r="G46" s="204"/>
      <c r="H46" s="204"/>
      <c r="I46" s="205"/>
      <c r="J46" s="63"/>
    </row>
    <row r="47" spans="2:10" ht="18.75" customHeight="1" thickBot="1">
      <c r="B47" s="206" t="s">
        <v>127</v>
      </c>
      <c r="C47" s="326" t="str">
        <f>Translations!$B$36</f>
        <v>Stebėsena ir ataskaitų teikimas pagal ES ATLPS: 
</v>
      </c>
      <c r="D47" s="327"/>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67" t="str">
        <f>Translations!$B$38</f>
        <v>&lt;nurodo valstybės narės&gt;</v>
      </c>
      <c r="D49" s="367"/>
      <c r="E49" s="3"/>
      <c r="F49" s="210"/>
      <c r="G49" s="210"/>
      <c r="H49" s="210"/>
      <c r="I49" s="211"/>
      <c r="J49" s="63"/>
    </row>
    <row r="50" spans="2:10" ht="18.75" customHeight="1">
      <c r="B50" s="212" t="s">
        <v>127</v>
      </c>
      <c r="C50" s="324"/>
      <c r="D50" s="325"/>
      <c r="E50" s="4"/>
      <c r="F50" s="37"/>
      <c r="G50" s="37"/>
      <c r="H50" s="37"/>
      <c r="I50" s="214"/>
      <c r="J50" s="63"/>
    </row>
    <row r="51" spans="2:10" ht="18.75" customHeight="1" thickBot="1">
      <c r="B51" s="215" t="s">
        <v>127</v>
      </c>
      <c r="C51" s="362"/>
      <c r="D51" s="363"/>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49" t="str">
        <f>Translations!$B$40</f>
        <v>&lt;nurodo valstybės narės, jeigu yra&gt;</v>
      </c>
      <c r="C53" s="350"/>
      <c r="D53" s="350"/>
      <c r="E53" s="350"/>
      <c r="F53" s="350"/>
      <c r="G53" s="350"/>
      <c r="H53" s="350"/>
      <c r="I53" s="351"/>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64"/>
      <c r="C56" s="365"/>
      <c r="D56" s="365"/>
      <c r="E56" s="365"/>
      <c r="F56" s="365"/>
      <c r="G56" s="365"/>
      <c r="H56" s="365"/>
      <c r="I56" s="366"/>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56" t="str">
        <f>Translations!$B$42</f>
        <v>Kalba</v>
      </c>
      <c r="C67" s="357"/>
      <c r="D67" s="357"/>
      <c r="E67" s="358"/>
      <c r="F67" s="343" t="str">
        <f>VersionDocumentation!B5</f>
        <v>Lithuanian</v>
      </c>
      <c r="G67" s="344"/>
      <c r="H67" s="344"/>
      <c r="I67" s="345"/>
      <c r="J67" s="40"/>
    </row>
    <row r="68" spans="1:10" s="22" customFormat="1" ht="13.5" thickBot="1">
      <c r="A68" s="40"/>
      <c r="B68" s="340" t="str">
        <f>Translations!$B$43</f>
        <v>Failo pavadinimas</v>
      </c>
      <c r="C68" s="341"/>
      <c r="D68" s="341"/>
      <c r="E68" s="342"/>
      <c r="F68" s="346" t="str">
        <f>VersionDocumentation!C3</f>
        <v>VR P3_COM_lt_300712.xls</v>
      </c>
      <c r="G68" s="347"/>
      <c r="H68" s="347"/>
      <c r="I68" s="348"/>
      <c r="J68" s="40"/>
    </row>
  </sheetData>
  <sheetProtection sheet="1" objects="1" scenarios="1" formatCells="0" formatColumns="0" formatRows="0"/>
  <mergeCells count="41">
    <mergeCell ref="B67:E67"/>
    <mergeCell ref="C30:I30"/>
    <mergeCell ref="C34:I34"/>
    <mergeCell ref="C51:D51"/>
    <mergeCell ref="B56:I56"/>
    <mergeCell ref="C49:D49"/>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51">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64.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77.2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63.75">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51">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4" t="str">
        <f>Translations!$B$55</f>
        <v>Spalvų reikšmės</v>
      </c>
      <c r="B9" s="374"/>
      <c r="C9" s="169"/>
      <c r="E9" s="74"/>
      <c r="G9" s="81"/>
      <c r="H9" s="81"/>
      <c r="I9" s="81"/>
      <c r="J9" s="81"/>
      <c r="K9" s="81"/>
      <c r="L9" s="81"/>
    </row>
    <row r="10" spans="1:12" ht="51" customHeight="1">
      <c r="A10" s="177"/>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8"/>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79"/>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0"/>
      <c r="C16" s="170"/>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11" sqref="B1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297" t="s">
        <v>577</v>
      </c>
    </row>
    <row r="7" spans="1:2" ht="12.75">
      <c r="A7" s="69" t="str">
        <f>Translations!$B$70</f>
        <v>Įrenginio pavadinimas</v>
      </c>
      <c r="B7" s="125" t="s">
        <v>579</v>
      </c>
    </row>
    <row r="8" spans="1:2" ht="15.75" customHeight="1">
      <c r="A8" s="69" t="str">
        <f>Translations!$B$71</f>
        <v>Įrenginio adresas</v>
      </c>
      <c r="B8" s="70" t="s">
        <v>580</v>
      </c>
    </row>
    <row r="9" spans="1:2" ht="12.75">
      <c r="A9" s="69" t="str">
        <f>Translations!$B$72</f>
        <v>Unikalus ID </v>
      </c>
      <c r="B9" s="70" t="s">
        <v>583</v>
      </c>
    </row>
    <row r="10" spans="1:2" ht="12.75">
      <c r="A10" s="69" t="str">
        <f>Translations!$B$73</f>
        <v>Leidimo išmesti ŠESD numeris </v>
      </c>
      <c r="B10" s="300" t="s">
        <v>581</v>
      </c>
    </row>
    <row r="11" spans="1:2" s="75" customFormat="1" ht="29.25" customHeight="1">
      <c r="A11" s="69" t="str">
        <f>Translations!$B$74</f>
        <v>Patvirtinto stebėsenos plano (SP) data (-os) ir kiekvieno plano galiojimo laikotarpis</v>
      </c>
      <c r="B11" s="70" t="s">
        <v>588</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299">
        <v>2014</v>
      </c>
    </row>
    <row r="19" spans="1:2" ht="12.75">
      <c r="A19" s="298" t="str">
        <f>Translations!$B$83</f>
        <v>Pamatinis dokumentas</v>
      </c>
      <c r="B19" s="302" t="s">
        <v>585</v>
      </c>
    </row>
    <row r="20" spans="1:2" ht="16.5" customHeight="1">
      <c r="A20" s="69" t="str">
        <f>Translations!$B$85</f>
        <v>Išmetamųjų teršalų ataskaitos data</v>
      </c>
      <c r="B20" s="303">
        <v>42058</v>
      </c>
    </row>
    <row r="21" spans="1:2" ht="18" customHeight="1">
      <c r="A21" s="69" t="str">
        <f>Translations!$B$87</f>
        <v>Proceso metu išsiskiriančių ŠESD kiekis (tCO2e)</v>
      </c>
      <c r="B21" s="304">
        <v>0</v>
      </c>
    </row>
    <row r="22" spans="1:2" ht="12.75">
      <c r="A22" s="69" t="str">
        <f>Translations!$B$89</f>
        <v>Degimo metu išsiskiriančių ŠESD kiekis (tCO2e)</v>
      </c>
      <c r="B22" s="304">
        <v>4312</v>
      </c>
    </row>
    <row r="23" spans="1:2" ht="19.5" customHeight="1">
      <c r="A23" s="69" t="str">
        <f>Translations!$B$90</f>
        <v>Bendras išmestas ŠESD kiekis (tCO2e)</v>
      </c>
      <c r="B23" s="305">
        <f>SUM(B21:B22)</f>
        <v>4312</v>
      </c>
    </row>
    <row r="24" spans="1:2" ht="12.75">
      <c r="A24" s="69" t="str">
        <f>Translations!$B$92</f>
        <v>Degimo sukėlikliai</v>
      </c>
      <c r="B24" s="131" t="s">
        <v>582</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584</v>
      </c>
    </row>
    <row r="28" spans="1:2" ht="26.25" customHeight="1" thickBot="1">
      <c r="A28" s="127" t="str">
        <f>Translations!$B$100</f>
        <v>Veiklos vykdytojo arba įrenginio pokyčiai per ataskaitinius metus</v>
      </c>
      <c r="B28" s="133" t="s">
        <v>565</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306">
        <v>42038</v>
      </c>
    </row>
    <row r="32" spans="1:2" ht="12.75">
      <c r="A32" s="69" t="str">
        <f>Translations!$B$107</f>
        <v>Veiklos vietoje praleistų dienų skaičius</v>
      </c>
      <c r="B32" s="291">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6" t="str">
        <f>Translations!$B$114</f>
        <v>ES ATLPS TAISYKLIŲ ATITIKTIS</v>
      </c>
      <c r="B37" s="397"/>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10.5" customHeight="1">
      <c r="A47" s="402"/>
      <c r="B47" s="70"/>
    </row>
    <row r="48" spans="1:2" ht="29.25"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2"/>
      <c r="B49" s="70"/>
    </row>
    <row r="50" spans="1:2" ht="18" customHeight="1">
      <c r="A50" s="401" t="str">
        <f>Translations!$B$128</f>
        <v>16 str. Duomenų patikra</v>
      </c>
      <c r="B50" s="135" t="s">
        <v>73</v>
      </c>
    </row>
    <row r="51" spans="1:2" ht="8.25" customHeight="1">
      <c r="A51" s="402"/>
      <c r="B51" s="70"/>
    </row>
    <row r="52" spans="1:2" ht="15.75" customHeight="1">
      <c r="A52" s="295"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7.25" customHeight="1">
      <c r="A54" s="402"/>
      <c r="B54" s="70"/>
    </row>
    <row r="55" spans="1:2" ht="16.5" customHeight="1">
      <c r="A55" s="401" t="str">
        <f>Translations!$B$132</f>
        <v>18 str. Trūkstamų duomenų gavimo metodų patikra</v>
      </c>
      <c r="B55" s="135" t="s">
        <v>73</v>
      </c>
    </row>
    <row r="56" spans="1:2" ht="8.25" customHeight="1">
      <c r="A56" s="402"/>
      <c r="B56" s="70"/>
    </row>
    <row r="57" spans="1:2" ht="16.5" customHeight="1">
      <c r="A57" s="401" t="str">
        <f>Translations!$B$134</f>
        <v>19 str. Neapibrėžties vertinimas</v>
      </c>
      <c r="B57" s="135" t="s">
        <v>73</v>
      </c>
    </row>
    <row r="58" spans="1:2" ht="9.75" customHeight="1">
      <c r="A58" s="402"/>
      <c r="B58" s="70"/>
    </row>
    <row r="59" spans="1:2" ht="18.75" customHeight="1">
      <c r="A59" s="387" t="str">
        <f>Translations!$B$136</f>
        <v>Laikytasi KI gairių dėl stebėsenos ir ataskaitų (2 priedas)?</v>
      </c>
      <c r="B59" s="135" t="s">
        <v>73</v>
      </c>
    </row>
    <row r="60" spans="1:2" ht="9.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8.25" customHeight="1">
      <c r="A66" s="387"/>
      <c r="B66" s="70"/>
    </row>
    <row r="67" spans="1:2" ht="16.5" customHeight="1">
      <c r="A67" s="387" t="str">
        <f>Translations!$B$143</f>
        <v>Išsamumas:</v>
      </c>
      <c r="B67" s="135" t="s">
        <v>73</v>
      </c>
    </row>
    <row r="68" spans="1:2" ht="9.75" customHeight="1">
      <c r="A68" s="387"/>
      <c r="B68" s="70"/>
    </row>
    <row r="69" spans="1:2" ht="16.5" customHeight="1">
      <c r="A69" s="387" t="str">
        <f>Translations!$B$144</f>
        <v>Nuoseklumas:</v>
      </c>
      <c r="B69" s="135" t="s">
        <v>73</v>
      </c>
    </row>
    <row r="70" spans="1:2" ht="10.5" customHeight="1">
      <c r="A70" s="387"/>
      <c r="B70" s="70"/>
    </row>
    <row r="71" spans="1:2" s="75" customFormat="1" ht="16.5" customHeight="1">
      <c r="A71" s="387" t="str">
        <f>Translations!$B$146</f>
        <v>Palyginamumas su kitais laikotarpiais:</v>
      </c>
      <c r="B71" s="135" t="s">
        <v>73</v>
      </c>
    </row>
    <row r="72" spans="1:2" s="112" customFormat="1" ht="11.25" customHeight="1">
      <c r="A72" s="392"/>
      <c r="B72" s="70"/>
    </row>
    <row r="73" spans="1:2" ht="15" customHeight="1">
      <c r="A73" s="387" t="str">
        <f>Translations!$B$148</f>
        <v>Skaidrumas:</v>
      </c>
      <c r="B73" s="135" t="s">
        <v>73</v>
      </c>
    </row>
    <row r="74" spans="1:2" ht="9.75" customHeight="1">
      <c r="A74" s="387"/>
      <c r="B74" s="70"/>
    </row>
    <row r="75" spans="1:2" s="75" customFormat="1" ht="15" customHeight="1">
      <c r="A75" s="387" t="str">
        <f>Translations!$B$149</f>
        <v>Metodikos vientisumas:</v>
      </c>
      <c r="B75" s="135" t="s">
        <v>73</v>
      </c>
    </row>
    <row r="76" spans="1:2" s="75" customFormat="1" ht="9" customHeight="1">
      <c r="A76" s="387"/>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9"/>
      <c r="B81" s="391"/>
      <c r="D81" s="165"/>
    </row>
    <row r="82" spans="1:2" s="75" customFormat="1" ht="13.5" thickBot="1">
      <c r="A82" s="384" t="str">
        <f>Translations!$B$174</f>
        <v>VERTINTOJŲ GRUPĖ</v>
      </c>
      <c r="B82" s="385"/>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570</v>
      </c>
    </row>
    <row r="90" spans="1:2" ht="17.25" customHeight="1">
      <c r="A90" s="69" t="str">
        <f>Translations!$B$183</f>
        <v>Įgalioto pasirašyti asmens vardas, pavardė</v>
      </c>
      <c r="B90" s="125" t="s">
        <v>569</v>
      </c>
    </row>
    <row r="91" spans="1:2" ht="15.75" customHeight="1" thickBot="1">
      <c r="A91" s="127" t="str">
        <f>Translations!$B$185</f>
        <v>Išvados data:</v>
      </c>
      <c r="B91" s="133" t="s">
        <v>586</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571</v>
      </c>
    </row>
    <row r="98" spans="1:2" s="166" customFormat="1" ht="13.5" thickBot="1">
      <c r="A98" s="127" t="str">
        <f>Translations!$B$195</f>
        <v>Akreditacijos arba sertifikavimo numeris </v>
      </c>
      <c r="B98" s="133" t="s">
        <v>587</v>
      </c>
    </row>
    <row r="102" ht="57.75" customHeight="1">
      <c r="B102" s="167"/>
    </row>
    <row r="103" ht="12.75">
      <c r="B103" s="164"/>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1">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3" sqref="B3"/>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3.5" thickBot="1">
      <c r="A3" s="98"/>
      <c r="B3" s="307" t="s">
        <v>577</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566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566</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566</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566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577</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572</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Vilniaus energija</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computer</cp:lastModifiedBy>
  <cp:lastPrinted>2014-02-06T09:19:56Z</cp:lastPrinted>
  <dcterms:created xsi:type="dcterms:W3CDTF">2005-01-10T08:03:50Z</dcterms:created>
  <dcterms:modified xsi:type="dcterms:W3CDTF">2015-03-02T13:32:42Z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